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O:\Private\SLCE\2021-2022\Reports\"/>
    </mc:Choice>
  </mc:AlternateContent>
  <xr:revisionPtr revIDLastSave="0" documentId="8_{2BA0926D-1E70-451C-98F0-295495B0F6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Grand Total AY 2021-22" sheetId="8" r:id="rId1"/>
    <sheet name="Sheet1" sheetId="9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3" i="9" l="1"/>
  <c r="K32" i="9"/>
  <c r="K31" i="9"/>
  <c r="K30" i="9"/>
  <c r="K29" i="9"/>
  <c r="K28" i="9"/>
  <c r="K26" i="9"/>
  <c r="K25" i="9"/>
  <c r="K24" i="9"/>
  <c r="K23" i="9"/>
  <c r="K21" i="9"/>
  <c r="K20" i="9"/>
  <c r="K19" i="9"/>
  <c r="K18" i="9"/>
  <c r="K16" i="9"/>
  <c r="K15" i="9"/>
  <c r="K14" i="9"/>
  <c r="K13" i="9"/>
  <c r="K11" i="9"/>
  <c r="K10" i="9"/>
  <c r="K9" i="9"/>
  <c r="K8" i="9"/>
  <c r="K7" i="9"/>
  <c r="K5" i="9"/>
  <c r="K4" i="9"/>
  <c r="K3" i="9"/>
  <c r="K2" i="9"/>
  <c r="K22" i="9" l="1"/>
  <c r="K27" i="9"/>
  <c r="K12" i="9"/>
  <c r="K34" i="9"/>
  <c r="K17" i="9"/>
  <c r="K6" i="9"/>
  <c r="K44" i="8"/>
  <c r="K43" i="8"/>
  <c r="K42" i="8"/>
  <c r="K41" i="8"/>
  <c r="K40" i="8"/>
  <c r="K39" i="8"/>
  <c r="K36" i="8"/>
  <c r="K35" i="8"/>
  <c r="K34" i="8"/>
  <c r="K33" i="8"/>
  <c r="K30" i="8"/>
  <c r="K29" i="8"/>
  <c r="K28" i="8"/>
  <c r="K27" i="8"/>
  <c r="K24" i="8"/>
  <c r="K23" i="8"/>
  <c r="K22" i="8"/>
  <c r="K21" i="8"/>
  <c r="K17" i="8"/>
  <c r="K16" i="8"/>
  <c r="K18" i="8"/>
  <c r="K15" i="8"/>
  <c r="K14" i="8"/>
  <c r="K10" i="8"/>
  <c r="K9" i="8"/>
  <c r="K8" i="8"/>
  <c r="K11" i="8"/>
  <c r="K45" i="8" l="1"/>
  <c r="K31" i="8"/>
  <c r="K19" i="8"/>
  <c r="K37" i="8"/>
  <c r="K25" i="8"/>
  <c r="K35" i="9"/>
  <c r="K12" i="8"/>
  <c r="K46" i="8" s="1"/>
</calcChain>
</file>

<file path=xl/sharedStrings.xml><?xml version="1.0" encoding="utf-8"?>
<sst xmlns="http://schemas.openxmlformats.org/spreadsheetml/2006/main" count="290" uniqueCount="42">
  <si>
    <t>Hours</t>
  </si>
  <si>
    <t>1BN</t>
  </si>
  <si>
    <t>Alpha</t>
  </si>
  <si>
    <t>4C:</t>
  </si>
  <si>
    <t>3C:</t>
  </si>
  <si>
    <t>2C:</t>
  </si>
  <si>
    <t>1C:</t>
  </si>
  <si>
    <t>Bravo</t>
  </si>
  <si>
    <t>Charlie</t>
  </si>
  <si>
    <t>Delta</t>
  </si>
  <si>
    <t>2BN</t>
  </si>
  <si>
    <t>Echo</t>
  </si>
  <si>
    <t>F-Troop</t>
  </si>
  <si>
    <t>Golf</t>
  </si>
  <si>
    <t>Hotel</t>
  </si>
  <si>
    <t>Regimental 
Band</t>
  </si>
  <si>
    <t>Total</t>
  </si>
  <si>
    <t>3BN</t>
  </si>
  <si>
    <t>India</t>
  </si>
  <si>
    <t>Kilo</t>
  </si>
  <si>
    <t>Lima</t>
  </si>
  <si>
    <t>Mike</t>
  </si>
  <si>
    <t>4BN</t>
  </si>
  <si>
    <t>November</t>
  </si>
  <si>
    <t>Oscar</t>
  </si>
  <si>
    <t>Romeo</t>
  </si>
  <si>
    <t>Tango</t>
  </si>
  <si>
    <t>5BN</t>
  </si>
  <si>
    <t>Palmetto 
Battery</t>
  </si>
  <si>
    <t>Papa</t>
  </si>
  <si>
    <t>Sierra</t>
  </si>
  <si>
    <t>Victor</t>
  </si>
  <si>
    <t>STAFF</t>
  </si>
  <si>
    <t xml:space="preserve">Regimental </t>
  </si>
  <si>
    <t xml:space="preserve">1st Battalion </t>
  </si>
  <si>
    <t xml:space="preserve">2nd Battalion </t>
  </si>
  <si>
    <t>3rd Battalion</t>
  </si>
  <si>
    <t>4th Battalion</t>
  </si>
  <si>
    <t>5th Battalion</t>
  </si>
  <si>
    <t>Grand Total Academic Year 2021-2022</t>
  </si>
  <si>
    <t>Goals</t>
  </si>
  <si>
    <t>Grand Total as of 9-May-2022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</si>
</sst>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3263"/>
      <name val="Garamond"/>
      <family val="1"/>
    </font>
    <font>
      <b/>
      <i/>
      <sz val="11"/>
      <color rgb="FF003263"/>
      <name val="Garamond"/>
      <family val="1"/>
    </font>
    <font>
      <b/>
      <sz val="18"/>
      <color rgb="FF003263"/>
      <name val="Garamond"/>
      <family val="1"/>
    </font>
    <font>
      <b/>
      <sz val="18"/>
      <color theme="1"/>
      <name val="Calibri"/>
      <family val="2"/>
      <scheme val="minor"/>
    </font>
    <font>
      <b/>
      <sz val="11"/>
      <color rgb="FF003263"/>
      <name val="Calibri"/>
      <family val="2"/>
      <scheme val="minor"/>
    </font>
    <font>
      <b/>
      <sz val="11"/>
      <color rgb="FF003263"/>
      <name val="Open Sans"/>
      <family val="2"/>
    </font>
    <font>
      <b/>
      <sz val="16"/>
      <color rgb="FF003263"/>
      <name val="Open Sans"/>
      <family val="2"/>
    </font>
    <font>
      <b/>
      <i/>
      <sz val="11"/>
      <color rgb="FF003263"/>
      <name val="Open Sans"/>
      <family val="2"/>
    </font>
    <font>
      <b/>
      <sz val="16"/>
      <color rgb="FF003263"/>
      <name val="Lucida Sans"/>
      <family val="2"/>
    </font>
    <font>
      <b/>
      <i/>
      <sz val="11"/>
      <color rgb="FF003263"/>
      <name val="Lucida Sans"/>
      <family val="2"/>
    </font>
    <font>
      <b/>
      <sz val="11"/>
      <color rgb="FF003263"/>
      <name val="Garamond"/>
      <family val="1"/>
    </font>
    <font>
      <b/>
      <sz val="11"/>
      <color rgb="FF003263"/>
      <name val="Lucida Sans"/>
      <family val="2"/>
    </font>
    <font>
      <b/>
      <sz val="14"/>
      <color rgb="FF003263"/>
      <name val="Lucida San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theme="1" tint="0.34998626667073579"/>
      </top>
      <bottom style="medium">
        <color indexed="64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/>
      <right style="thin">
        <color theme="1" tint="0.34998626667073579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 tint="0.34998626667073579"/>
      </top>
      <bottom/>
      <diagonal/>
    </border>
    <border>
      <left style="medium">
        <color indexed="64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medium">
        <color indexed="64"/>
      </right>
      <top/>
      <bottom/>
      <diagonal/>
    </border>
    <border>
      <left/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 style="medium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medium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7">
    <xf numFmtId="0" fontId="0" fillId="0" borderId="0" xfId="0"/>
    <xf numFmtId="3" fontId="19" fillId="0" borderId="39" xfId="0" applyNumberFormat="1" applyFont="1" applyBorder="1" applyAlignment="1">
      <alignment horizontal="center"/>
    </xf>
    <xf numFmtId="3" fontId="19" fillId="0" borderId="48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62" xfId="0" applyNumberFormat="1" applyFont="1" applyBorder="1" applyAlignment="1">
      <alignment horizontal="center"/>
    </xf>
    <xf numFmtId="3" fontId="18" fillId="0" borderId="40" xfId="0" applyNumberFormat="1" applyFont="1" applyBorder="1" applyAlignment="1">
      <alignment horizontal="center"/>
    </xf>
    <xf numFmtId="0" fontId="21" fillId="0" borderId="0" xfId="0" applyFont="1" applyAlignment="1"/>
    <xf numFmtId="0" fontId="22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5" fillId="0" borderId="33" xfId="0" applyFont="1" applyBorder="1"/>
    <xf numFmtId="0" fontId="19" fillId="33" borderId="15" xfId="0" applyFont="1" applyFill="1" applyBorder="1"/>
    <xf numFmtId="0" fontId="19" fillId="33" borderId="44" xfId="0" applyFont="1" applyFill="1" applyBorder="1" applyAlignment="1">
      <alignment horizontal="left"/>
    </xf>
    <xf numFmtId="0" fontId="19" fillId="33" borderId="44" xfId="0" applyFont="1" applyFill="1" applyBorder="1"/>
    <xf numFmtId="0" fontId="19" fillId="33" borderId="33" xfId="0" applyFont="1" applyFill="1" applyBorder="1" applyAlignment="1">
      <alignment horizontal="left"/>
    </xf>
    <xf numFmtId="0" fontId="19" fillId="33" borderId="51" xfId="0" applyFont="1" applyFill="1" applyBorder="1" applyAlignment="1">
      <alignment horizontal="left"/>
    </xf>
    <xf numFmtId="3" fontId="19" fillId="0" borderId="34" xfId="0" applyNumberFormat="1" applyFont="1" applyBorder="1" applyAlignment="1">
      <alignment horizontal="center" vertical="center"/>
    </xf>
    <xf numFmtId="0" fontId="16" fillId="0" borderId="64" xfId="0" applyFont="1" applyBorder="1" applyAlignment="1">
      <alignment horizontal="center"/>
    </xf>
    <xf numFmtId="0" fontId="25" fillId="0" borderId="11" xfId="0" applyFont="1" applyBorder="1"/>
    <xf numFmtId="0" fontId="19" fillId="33" borderId="16" xfId="0" applyFont="1" applyFill="1" applyBorder="1"/>
    <xf numFmtId="0" fontId="19" fillId="33" borderId="17" xfId="0" applyFont="1" applyFill="1" applyBorder="1" applyAlignment="1">
      <alignment horizontal="left"/>
    </xf>
    <xf numFmtId="0" fontId="19" fillId="33" borderId="17" xfId="0" applyFont="1" applyFill="1" applyBorder="1"/>
    <xf numFmtId="0" fontId="19" fillId="33" borderId="11" xfId="0" applyFont="1" applyFill="1" applyBorder="1" applyAlignment="1">
      <alignment horizontal="left"/>
    </xf>
    <xf numFmtId="0" fontId="19" fillId="33" borderId="38" xfId="0" applyFont="1" applyFill="1" applyBorder="1" applyAlignment="1">
      <alignment horizontal="left"/>
    </xf>
    <xf numFmtId="3" fontId="19" fillId="0" borderId="53" xfId="0" applyNumberFormat="1" applyFont="1" applyBorder="1" applyAlignment="1">
      <alignment horizontal="center" vertical="center"/>
    </xf>
    <xf numFmtId="0" fontId="25" fillId="0" borderId="25" xfId="0" applyFont="1" applyBorder="1"/>
    <xf numFmtId="0" fontId="19" fillId="33" borderId="24" xfId="0" applyFont="1" applyFill="1" applyBorder="1"/>
    <xf numFmtId="0" fontId="19" fillId="33" borderId="14" xfId="0" applyFont="1" applyFill="1" applyBorder="1" applyAlignment="1">
      <alignment horizontal="left"/>
    </xf>
    <xf numFmtId="0" fontId="19" fillId="33" borderId="20" xfId="0" applyFont="1" applyFill="1" applyBorder="1"/>
    <xf numFmtId="0" fontId="19" fillId="33" borderId="25" xfId="0" applyFont="1" applyFill="1" applyBorder="1" applyAlignment="1">
      <alignment horizontal="left"/>
    </xf>
    <xf numFmtId="0" fontId="19" fillId="33" borderId="55" xfId="0" applyFont="1" applyFill="1" applyBorder="1" applyAlignment="1">
      <alignment horizontal="left"/>
    </xf>
    <xf numFmtId="3" fontId="19" fillId="0" borderId="74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textRotation="90"/>
    </xf>
    <xf numFmtId="3" fontId="16" fillId="0" borderId="39" xfId="0" applyNumberFormat="1" applyFont="1" applyBorder="1" applyAlignment="1">
      <alignment horizontal="center"/>
    </xf>
    <xf numFmtId="0" fontId="28" fillId="0" borderId="0" xfId="0" applyFont="1"/>
    <xf numFmtId="49" fontId="28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25" fillId="0" borderId="49" xfId="0" applyFont="1" applyBorder="1"/>
    <xf numFmtId="3" fontId="19" fillId="0" borderId="60" xfId="0" applyNumberFormat="1" applyFont="1" applyBorder="1" applyAlignment="1">
      <alignment horizontal="center" vertical="center"/>
    </xf>
    <xf numFmtId="0" fontId="25" fillId="0" borderId="12" xfId="0" applyFont="1" applyBorder="1"/>
    <xf numFmtId="3" fontId="19" fillId="0" borderId="71" xfId="0" applyNumberFormat="1" applyFont="1" applyBorder="1" applyAlignment="1">
      <alignment horizontal="center" vertical="center"/>
    </xf>
    <xf numFmtId="0" fontId="19" fillId="33" borderId="13" xfId="0" applyFont="1" applyFill="1" applyBorder="1" applyAlignment="1">
      <alignment horizontal="left"/>
    </xf>
    <xf numFmtId="0" fontId="19" fillId="33" borderId="18" xfId="0" applyFont="1" applyFill="1" applyBorder="1"/>
    <xf numFmtId="3" fontId="19" fillId="0" borderId="72" xfId="0" applyNumberFormat="1" applyFont="1" applyBorder="1" applyAlignment="1">
      <alignment horizontal="center" vertical="center"/>
    </xf>
    <xf numFmtId="1" fontId="19" fillId="33" borderId="25" xfId="0" applyNumberFormat="1" applyFont="1" applyFill="1" applyBorder="1" applyAlignment="1">
      <alignment horizontal="left"/>
    </xf>
    <xf numFmtId="3" fontId="19" fillId="0" borderId="73" xfId="0" applyNumberFormat="1" applyFont="1" applyBorder="1" applyAlignment="1">
      <alignment horizontal="center" vertical="center"/>
    </xf>
    <xf numFmtId="1" fontId="19" fillId="33" borderId="33" xfId="0" applyNumberFormat="1" applyFont="1" applyFill="1" applyBorder="1" applyAlignment="1">
      <alignment horizontal="left"/>
    </xf>
    <xf numFmtId="1" fontId="19" fillId="33" borderId="11" xfId="0" applyNumberFormat="1" applyFont="1" applyFill="1" applyBorder="1" applyAlignment="1">
      <alignment horizontal="left"/>
    </xf>
    <xf numFmtId="3" fontId="19" fillId="0" borderId="61" xfId="0" applyNumberFormat="1" applyFont="1" applyBorder="1" applyAlignment="1">
      <alignment horizontal="center" vertical="center"/>
    </xf>
    <xf numFmtId="0" fontId="25" fillId="0" borderId="26" xfId="0" applyFont="1" applyBorder="1"/>
    <xf numFmtId="3" fontId="19" fillId="0" borderId="62" xfId="0" applyNumberFormat="1" applyFont="1" applyBorder="1" applyAlignment="1">
      <alignment horizontal="center" vertical="center"/>
    </xf>
    <xf numFmtId="0" fontId="29" fillId="0" borderId="0" xfId="0" applyFont="1"/>
    <xf numFmtId="0" fontId="29" fillId="0" borderId="41" xfId="0" applyFont="1" applyBorder="1"/>
    <xf numFmtId="49" fontId="29" fillId="0" borderId="0" xfId="0" applyNumberFormat="1" applyFont="1" applyAlignment="1">
      <alignment horizontal="center"/>
    </xf>
    <xf numFmtId="49" fontId="29" fillId="0" borderId="41" xfId="0" applyNumberFormat="1" applyFont="1" applyBorder="1" applyAlignment="1">
      <alignment horizontal="center"/>
    </xf>
    <xf numFmtId="0" fontId="29" fillId="0" borderId="32" xfId="0" applyFont="1" applyBorder="1" applyAlignment="1">
      <alignment horizontal="center"/>
    </xf>
    <xf numFmtId="0" fontId="25" fillId="0" borderId="43" xfId="0" applyFont="1" applyBorder="1"/>
    <xf numFmtId="0" fontId="25" fillId="0" borderId="10" xfId="0" applyFont="1" applyBorder="1"/>
    <xf numFmtId="0" fontId="25" fillId="0" borderId="47" xfId="0" applyFont="1" applyBorder="1"/>
    <xf numFmtId="0" fontId="30" fillId="0" borderId="0" xfId="0" applyFont="1"/>
    <xf numFmtId="0" fontId="25" fillId="0" borderId="57" xfId="0" applyFont="1" applyBorder="1"/>
    <xf numFmtId="0" fontId="25" fillId="0" borderId="31" xfId="0" applyFont="1" applyBorder="1"/>
    <xf numFmtId="0" fontId="16" fillId="0" borderId="68" xfId="0" applyFont="1" applyBorder="1" applyAlignment="1">
      <alignment horizontal="center"/>
    </xf>
    <xf numFmtId="0" fontId="16" fillId="0" borderId="69" xfId="0" applyFont="1" applyBorder="1"/>
    <xf numFmtId="0" fontId="16" fillId="0" borderId="70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textRotation="90"/>
    </xf>
    <xf numFmtId="0" fontId="27" fillId="0" borderId="14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19" fillId="33" borderId="36" xfId="0" applyFont="1" applyFill="1" applyBorder="1"/>
    <xf numFmtId="0" fontId="19" fillId="33" borderId="32" xfId="0" applyFont="1" applyFill="1" applyBorder="1" applyAlignment="1">
      <alignment horizontal="left"/>
    </xf>
    <xf numFmtId="0" fontId="19" fillId="33" borderId="32" xfId="0" applyFont="1" applyFill="1" applyBorder="1"/>
    <xf numFmtId="1" fontId="19" fillId="33" borderId="32" xfId="0" applyNumberFormat="1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25" fillId="0" borderId="0" xfId="0" applyFont="1"/>
    <xf numFmtId="1" fontId="19" fillId="33" borderId="17" xfId="0" applyNumberFormat="1" applyFont="1" applyFill="1" applyBorder="1" applyAlignment="1">
      <alignment horizontal="left"/>
    </xf>
    <xf numFmtId="0" fontId="25" fillId="0" borderId="13" xfId="0" applyFont="1" applyBorder="1"/>
    <xf numFmtId="0" fontId="19" fillId="33" borderId="19" xfId="0" applyFont="1" applyFill="1" applyBorder="1"/>
    <xf numFmtId="1" fontId="19" fillId="33" borderId="19" xfId="0" applyNumberFormat="1" applyFont="1" applyFill="1" applyBorder="1" applyAlignment="1">
      <alignment horizontal="left"/>
    </xf>
    <xf numFmtId="0" fontId="19" fillId="33" borderId="19" xfId="0" applyFont="1" applyFill="1" applyBorder="1" applyAlignment="1">
      <alignment horizontal="left"/>
    </xf>
    <xf numFmtId="0" fontId="25" fillId="0" borderId="63" xfId="0" applyFont="1" applyBorder="1"/>
    <xf numFmtId="0" fontId="27" fillId="33" borderId="66" xfId="0" applyFont="1" applyFill="1" applyBorder="1"/>
    <xf numFmtId="0" fontId="27" fillId="33" borderId="0" xfId="0" applyFont="1" applyFill="1" applyBorder="1"/>
    <xf numFmtId="0" fontId="19" fillId="33" borderId="0" xfId="0" applyFont="1" applyFill="1" applyBorder="1"/>
    <xf numFmtId="1" fontId="19" fillId="33" borderId="0" xfId="0" applyNumberFormat="1" applyFont="1" applyFill="1" applyBorder="1" applyAlignment="1">
      <alignment horizontal="left"/>
    </xf>
    <xf numFmtId="0" fontId="19" fillId="33" borderId="0" xfId="0" applyFont="1" applyFill="1" applyBorder="1" applyAlignment="1">
      <alignment horizontal="left"/>
    </xf>
    <xf numFmtId="3" fontId="19" fillId="0" borderId="67" xfId="0" applyNumberFormat="1" applyFont="1" applyBorder="1" applyAlignment="1">
      <alignment horizontal="center" vertical="center"/>
    </xf>
    <xf numFmtId="0" fontId="19" fillId="33" borderId="35" xfId="0" applyFont="1" applyFill="1" applyBorder="1"/>
    <xf numFmtId="1" fontId="19" fillId="33" borderId="20" xfId="0" applyNumberFormat="1" applyFont="1" applyFill="1" applyBorder="1" applyAlignment="1">
      <alignment horizontal="left"/>
    </xf>
    <xf numFmtId="3" fontId="19" fillId="0" borderId="65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textRotation="90"/>
    </xf>
    <xf numFmtId="0" fontId="28" fillId="33" borderId="44" xfId="0" applyFont="1" applyFill="1" applyBorder="1" applyAlignment="1">
      <alignment horizontal="left"/>
    </xf>
    <xf numFmtId="0" fontId="28" fillId="33" borderId="17" xfId="0" applyFont="1" applyFill="1" applyBorder="1" applyAlignment="1">
      <alignment horizontal="left"/>
    </xf>
    <xf numFmtId="0" fontId="28" fillId="33" borderId="14" xfId="0" applyFont="1" applyFill="1" applyBorder="1" applyAlignment="1">
      <alignment horizontal="left"/>
    </xf>
    <xf numFmtId="0" fontId="28" fillId="33" borderId="33" xfId="0" applyFont="1" applyFill="1" applyBorder="1" applyAlignment="1">
      <alignment horizontal="left"/>
    </xf>
    <xf numFmtId="0" fontId="28" fillId="33" borderId="11" xfId="0" applyFont="1" applyFill="1" applyBorder="1" applyAlignment="1">
      <alignment horizontal="left"/>
    </xf>
    <xf numFmtId="0" fontId="28" fillId="33" borderId="25" xfId="0" applyFont="1" applyFill="1" applyBorder="1" applyAlignment="1">
      <alignment horizontal="left"/>
    </xf>
    <xf numFmtId="0" fontId="28" fillId="33" borderId="51" xfId="0" applyFont="1" applyFill="1" applyBorder="1" applyAlignment="1">
      <alignment horizontal="left"/>
    </xf>
    <xf numFmtId="0" fontId="28" fillId="33" borderId="38" xfId="0" applyFont="1" applyFill="1" applyBorder="1" applyAlignment="1">
      <alignment horizontal="left"/>
    </xf>
    <xf numFmtId="0" fontId="28" fillId="33" borderId="55" xfId="0" applyFont="1" applyFill="1" applyBorder="1" applyAlignment="1">
      <alignment horizontal="left"/>
    </xf>
    <xf numFmtId="3" fontId="28" fillId="0" borderId="34" xfId="0" applyNumberFormat="1" applyFont="1" applyBorder="1" applyAlignment="1">
      <alignment horizontal="center" vertical="center"/>
    </xf>
    <xf numFmtId="3" fontId="28" fillId="0" borderId="53" xfId="0" applyNumberFormat="1" applyFont="1" applyBorder="1" applyAlignment="1">
      <alignment horizontal="center" vertical="center"/>
    </xf>
    <xf numFmtId="3" fontId="28" fillId="0" borderId="74" xfId="0" applyNumberFormat="1" applyFont="1" applyBorder="1" applyAlignment="1">
      <alignment horizontal="center" vertical="center"/>
    </xf>
    <xf numFmtId="0" fontId="28" fillId="33" borderId="13" xfId="0" applyFont="1" applyFill="1" applyBorder="1" applyAlignment="1">
      <alignment horizontal="left"/>
    </xf>
    <xf numFmtId="1" fontId="28" fillId="33" borderId="25" xfId="0" applyNumberFormat="1" applyFont="1" applyFill="1" applyBorder="1" applyAlignment="1">
      <alignment horizontal="left"/>
    </xf>
    <xf numFmtId="1" fontId="28" fillId="33" borderId="33" xfId="0" applyNumberFormat="1" applyFont="1" applyFill="1" applyBorder="1" applyAlignment="1">
      <alignment horizontal="left"/>
    </xf>
    <xf numFmtId="1" fontId="28" fillId="33" borderId="11" xfId="0" applyNumberFormat="1" applyFont="1" applyFill="1" applyBorder="1" applyAlignment="1">
      <alignment horizontal="left"/>
    </xf>
    <xf numFmtId="3" fontId="28" fillId="0" borderId="60" xfId="0" applyNumberFormat="1" applyFont="1" applyBorder="1" applyAlignment="1">
      <alignment horizontal="center" vertical="center"/>
    </xf>
    <xf numFmtId="3" fontId="28" fillId="0" borderId="71" xfId="0" applyNumberFormat="1" applyFont="1" applyBorder="1" applyAlignment="1">
      <alignment horizontal="center" vertical="center"/>
    </xf>
    <xf numFmtId="3" fontId="28" fillId="0" borderId="72" xfId="0" applyNumberFormat="1" applyFont="1" applyBorder="1" applyAlignment="1">
      <alignment horizontal="center" vertical="center"/>
    </xf>
    <xf numFmtId="3" fontId="28" fillId="0" borderId="73" xfId="0" applyNumberFormat="1" applyFont="1" applyBorder="1" applyAlignment="1">
      <alignment horizontal="center" vertical="center"/>
    </xf>
    <xf numFmtId="3" fontId="28" fillId="0" borderId="61" xfId="0" applyNumberFormat="1" applyFont="1" applyBorder="1" applyAlignment="1">
      <alignment horizontal="center" vertical="center"/>
    </xf>
    <xf numFmtId="3" fontId="28" fillId="0" borderId="62" xfId="0" applyNumberFormat="1" applyFont="1" applyBorder="1" applyAlignment="1">
      <alignment horizontal="center" vertical="center"/>
    </xf>
    <xf numFmtId="3" fontId="28" fillId="0" borderId="67" xfId="0" applyNumberFormat="1" applyFont="1" applyBorder="1" applyAlignment="1">
      <alignment horizontal="center" vertical="center"/>
    </xf>
    <xf numFmtId="3" fontId="28" fillId="0" borderId="65" xfId="0" applyNumberFormat="1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 textRotation="90"/>
    </xf>
    <xf numFmtId="0" fontId="24" fillId="0" borderId="45" xfId="0" applyFont="1" applyBorder="1" applyAlignment="1">
      <alignment horizontal="center" vertical="center" textRotation="90"/>
    </xf>
    <xf numFmtId="0" fontId="24" fillId="0" borderId="46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0" fontId="24" fillId="0" borderId="50" xfId="0" applyFont="1" applyBorder="1" applyAlignment="1">
      <alignment horizontal="center" vertical="center" textRotation="90"/>
    </xf>
    <xf numFmtId="0" fontId="24" fillId="0" borderId="52" xfId="0" applyFont="1" applyBorder="1" applyAlignment="1">
      <alignment horizontal="center" vertical="center" textRotation="90"/>
    </xf>
    <xf numFmtId="0" fontId="24" fillId="0" borderId="54" xfId="0" applyFont="1" applyBorder="1" applyAlignment="1">
      <alignment horizontal="center" vertical="center" textRotation="90"/>
    </xf>
    <xf numFmtId="0" fontId="27" fillId="0" borderId="2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9" fillId="0" borderId="32" xfId="0" applyFont="1" applyBorder="1" applyAlignment="1"/>
    <xf numFmtId="0" fontId="27" fillId="0" borderId="27" xfId="0" applyFont="1" applyBorder="1" applyAlignment="1">
      <alignment horizontal="left"/>
    </xf>
    <xf numFmtId="0" fontId="29" fillId="0" borderId="21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30" fillId="0" borderId="41" xfId="0" applyFont="1" applyBorder="1" applyAlignment="1"/>
    <xf numFmtId="0" fontId="24" fillId="0" borderId="56" xfId="0" applyFont="1" applyBorder="1" applyAlignment="1">
      <alignment horizontal="center" vertical="center" textRotation="90"/>
    </xf>
    <xf numFmtId="0" fontId="24" fillId="0" borderId="58" xfId="0" applyFont="1" applyBorder="1" applyAlignment="1">
      <alignment horizontal="center" vertical="center" textRotation="90"/>
    </xf>
    <xf numFmtId="0" fontId="24" fillId="0" borderId="59" xfId="0" applyFont="1" applyBorder="1" applyAlignment="1">
      <alignment horizontal="center" vertical="center" textRotation="90"/>
    </xf>
    <xf numFmtId="0" fontId="27" fillId="0" borderId="21" xfId="0" applyFont="1" applyBorder="1" applyAlignment="1">
      <alignment horizontal="left"/>
    </xf>
    <xf numFmtId="0" fontId="27" fillId="0" borderId="22" xfId="0" applyFont="1" applyBorder="1" applyAlignment="1">
      <alignment horizontal="left"/>
    </xf>
    <xf numFmtId="0" fontId="27" fillId="0" borderId="28" xfId="0" applyFont="1" applyBorder="1" applyAlignment="1">
      <alignment horizontal="left"/>
    </xf>
    <xf numFmtId="0" fontId="23" fillId="0" borderId="29" xfId="0" applyFont="1" applyBorder="1" applyAlignment="1">
      <alignment horizontal="center" vertical="center" textRotation="90"/>
    </xf>
    <xf numFmtId="0" fontId="23" fillId="0" borderId="30" xfId="0" applyFont="1" applyBorder="1" applyAlignment="1">
      <alignment horizontal="center" vertical="center" textRotation="90"/>
    </xf>
    <xf numFmtId="0" fontId="23" fillId="0" borderId="23" xfId="0" applyFont="1" applyBorder="1" applyAlignment="1">
      <alignment horizontal="center" vertical="center" textRotation="90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  <xf numFmtId="0" fontId="19" fillId="33" borderId="37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23" fillId="0" borderId="14" xfId="0" applyFont="1" applyBorder="1" applyAlignment="1">
      <alignment horizontal="center" vertical="center"/>
    </xf>
    <xf numFmtId="0" fontId="27" fillId="0" borderId="75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27" fillId="0" borderId="76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2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75026</xdr:colOff>
      <xdr:row>0</xdr:row>
      <xdr:rowOff>104774</xdr:rowOff>
    </xdr:from>
    <xdr:to>
      <xdr:col>1</xdr:col>
      <xdr:colOff>1333501</xdr:colOff>
      <xdr:row>5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31D64B-3F5F-33FD-0AE9-17CB0A39C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26" y="104774"/>
          <a:ext cx="191570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L46"/>
  <sheetViews>
    <sheetView tabSelected="1" view="pageLayout" zoomScaleNormal="100" workbookViewId="0">
      <selection activeCell="F3" sqref="F3"/>
    </sheetView>
  </sheetViews>
  <sheetFormatPr defaultRowHeight="15"/>
  <cols>
    <col min="2" max="2" width="18.7109375" customWidth="1"/>
    <col min="3" max="3" width="5.7109375" customWidth="1"/>
    <col min="5" max="5" width="6.140625" customWidth="1"/>
    <col min="7" max="7" width="5.85546875" customWidth="1"/>
    <col min="9" max="9" width="5.5703125" customWidth="1"/>
    <col min="12" max="12" width="0" hidden="1" customWidth="1"/>
  </cols>
  <sheetData>
    <row r="6" spans="1:12" ht="23.25">
      <c r="A6" s="118" t="s">
        <v>39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6"/>
    </row>
    <row r="7" spans="1:12" ht="15.75">
      <c r="A7" s="7"/>
      <c r="B7" s="7"/>
      <c r="C7" s="7"/>
      <c r="D7" s="8"/>
      <c r="E7" s="8"/>
      <c r="F7" s="8"/>
      <c r="G7" s="8"/>
      <c r="H7" s="9"/>
      <c r="I7" s="9"/>
      <c r="J7" s="8"/>
      <c r="K7" s="10" t="s">
        <v>0</v>
      </c>
      <c r="L7" s="10" t="s">
        <v>40</v>
      </c>
    </row>
    <row r="8" spans="1:12" ht="16.5" customHeight="1">
      <c r="A8" s="119" t="s">
        <v>1</v>
      </c>
      <c r="B8" s="11" t="s">
        <v>2</v>
      </c>
      <c r="C8" s="12" t="s">
        <v>3</v>
      </c>
      <c r="D8" s="13">
        <v>206</v>
      </c>
      <c r="E8" s="14" t="s">
        <v>4</v>
      </c>
      <c r="F8" s="15">
        <v>549</v>
      </c>
      <c r="G8" s="14" t="s">
        <v>5</v>
      </c>
      <c r="H8" s="15">
        <v>42</v>
      </c>
      <c r="I8" s="14" t="s">
        <v>6</v>
      </c>
      <c r="J8" s="16">
        <v>305</v>
      </c>
      <c r="K8" s="17">
        <f>SUM(D8,F8,H8,J8)</f>
        <v>1102</v>
      </c>
      <c r="L8" s="18"/>
    </row>
    <row r="9" spans="1:12" ht="16.5" customHeight="1">
      <c r="A9" s="120"/>
      <c r="B9" s="19" t="s">
        <v>7</v>
      </c>
      <c r="C9" s="20" t="s">
        <v>3</v>
      </c>
      <c r="D9" s="21">
        <v>200</v>
      </c>
      <c r="E9" s="22" t="s">
        <v>4</v>
      </c>
      <c r="F9" s="23">
        <v>333</v>
      </c>
      <c r="G9" s="22" t="s">
        <v>5</v>
      </c>
      <c r="H9" s="23">
        <v>271</v>
      </c>
      <c r="I9" s="22" t="s">
        <v>6</v>
      </c>
      <c r="J9" s="24">
        <v>102</v>
      </c>
      <c r="K9" s="25">
        <f>SUM(D9,F9,H9,J9)</f>
        <v>906</v>
      </c>
      <c r="L9" s="18"/>
    </row>
    <row r="10" spans="1:12" ht="16.5" customHeight="1">
      <c r="A10" s="120"/>
      <c r="B10" s="19" t="s">
        <v>8</v>
      </c>
      <c r="C10" s="20" t="s">
        <v>3</v>
      </c>
      <c r="D10" s="21">
        <v>219</v>
      </c>
      <c r="E10" s="22" t="s">
        <v>4</v>
      </c>
      <c r="F10" s="23">
        <v>326</v>
      </c>
      <c r="G10" s="22" t="s">
        <v>5</v>
      </c>
      <c r="H10" s="23">
        <v>258</v>
      </c>
      <c r="I10" s="22" t="s">
        <v>6</v>
      </c>
      <c r="J10" s="24">
        <v>139</v>
      </c>
      <c r="K10" s="25">
        <f>SUM(D10,F10,H10,J10)</f>
        <v>942</v>
      </c>
      <c r="L10" s="18"/>
    </row>
    <row r="11" spans="1:12" ht="16.5" customHeight="1">
      <c r="A11" s="121"/>
      <c r="B11" s="26" t="s">
        <v>9</v>
      </c>
      <c r="C11" s="27" t="s">
        <v>3</v>
      </c>
      <c r="D11" s="28">
        <v>196</v>
      </c>
      <c r="E11" s="29" t="s">
        <v>4</v>
      </c>
      <c r="F11" s="30">
        <v>317</v>
      </c>
      <c r="G11" s="29" t="s">
        <v>5</v>
      </c>
      <c r="H11" s="30">
        <v>38</v>
      </c>
      <c r="I11" s="29" t="s">
        <v>6</v>
      </c>
      <c r="J11" s="31">
        <v>448</v>
      </c>
      <c r="K11" s="32">
        <f>SUM(D11,F11,H11,J11)</f>
        <v>999</v>
      </c>
      <c r="L11" s="18"/>
    </row>
    <row r="12" spans="1:12">
      <c r="A12" s="33"/>
      <c r="B12" s="33"/>
      <c r="C12" s="33"/>
      <c r="D12" s="122" t="s">
        <v>16</v>
      </c>
      <c r="E12" s="123"/>
      <c r="F12" s="123"/>
      <c r="G12" s="123"/>
      <c r="H12" s="123"/>
      <c r="I12" s="123"/>
      <c r="J12" s="123"/>
      <c r="K12" s="1">
        <f>SUM(K8:K11)</f>
        <v>3949</v>
      </c>
      <c r="L12" s="34"/>
    </row>
    <row r="13" spans="1:12">
      <c r="A13" s="33"/>
      <c r="B13" s="33"/>
      <c r="C13" s="33"/>
      <c r="D13" s="35"/>
      <c r="E13" s="35"/>
      <c r="F13" s="35"/>
      <c r="G13" s="35"/>
      <c r="H13" s="36"/>
      <c r="I13" s="36"/>
      <c r="J13" s="35"/>
      <c r="K13" s="35"/>
      <c r="L13" s="37"/>
    </row>
    <row r="14" spans="1:12" ht="16.5" customHeight="1">
      <c r="A14" s="115" t="s">
        <v>10</v>
      </c>
      <c r="B14" s="38" t="s">
        <v>11</v>
      </c>
      <c r="C14" s="12" t="s">
        <v>3</v>
      </c>
      <c r="D14" s="15">
        <v>236</v>
      </c>
      <c r="E14" s="14" t="s">
        <v>4</v>
      </c>
      <c r="F14" s="15">
        <v>273</v>
      </c>
      <c r="G14" s="14" t="s">
        <v>5</v>
      </c>
      <c r="H14" s="15">
        <v>61</v>
      </c>
      <c r="I14" s="14" t="s">
        <v>6</v>
      </c>
      <c r="J14" s="15">
        <v>30</v>
      </c>
      <c r="K14" s="39">
        <f>SUM(D14,F14,H14,J14)</f>
        <v>600</v>
      </c>
      <c r="L14" s="18"/>
    </row>
    <row r="15" spans="1:12" ht="16.5" customHeight="1">
      <c r="A15" s="116"/>
      <c r="B15" s="40" t="s">
        <v>12</v>
      </c>
      <c r="C15" s="20" t="s">
        <v>3</v>
      </c>
      <c r="D15" s="23">
        <v>212</v>
      </c>
      <c r="E15" s="22" t="s">
        <v>4</v>
      </c>
      <c r="F15" s="23">
        <v>355</v>
      </c>
      <c r="G15" s="22" t="s">
        <v>5</v>
      </c>
      <c r="H15" s="23">
        <v>88</v>
      </c>
      <c r="I15" s="22" t="s">
        <v>6</v>
      </c>
      <c r="J15" s="23">
        <v>14</v>
      </c>
      <c r="K15" s="41">
        <f>SUM(D15,F15,H15,J15)</f>
        <v>669</v>
      </c>
      <c r="L15" s="18"/>
    </row>
    <row r="16" spans="1:12" ht="16.5" customHeight="1">
      <c r="A16" s="116"/>
      <c r="B16" s="40" t="s">
        <v>13</v>
      </c>
      <c r="C16" s="20" t="s">
        <v>3</v>
      </c>
      <c r="D16" s="23">
        <v>155</v>
      </c>
      <c r="E16" s="22" t="s">
        <v>4</v>
      </c>
      <c r="F16" s="23">
        <v>256</v>
      </c>
      <c r="G16" s="22" t="s">
        <v>5</v>
      </c>
      <c r="H16" s="23">
        <v>55</v>
      </c>
      <c r="I16" s="22" t="s">
        <v>6</v>
      </c>
      <c r="J16" s="23">
        <v>61</v>
      </c>
      <c r="K16" s="41">
        <f>SUM(D16,F16,H16,J16)</f>
        <v>527</v>
      </c>
      <c r="L16" s="18"/>
    </row>
    <row r="17" spans="1:12" ht="16.5" customHeight="1">
      <c r="A17" s="116"/>
      <c r="B17" s="40" t="s">
        <v>14</v>
      </c>
      <c r="C17" s="20" t="s">
        <v>3</v>
      </c>
      <c r="D17" s="42">
        <v>180</v>
      </c>
      <c r="E17" s="43" t="s">
        <v>4</v>
      </c>
      <c r="F17" s="42">
        <v>344</v>
      </c>
      <c r="G17" s="43" t="s">
        <v>5</v>
      </c>
      <c r="H17" s="42">
        <v>35</v>
      </c>
      <c r="I17" s="43" t="s">
        <v>6</v>
      </c>
      <c r="J17" s="42">
        <v>211</v>
      </c>
      <c r="K17" s="44">
        <f>SUM(D17,F17,H17,J17)</f>
        <v>770</v>
      </c>
      <c r="L17" s="18"/>
    </row>
    <row r="18" spans="1:12" ht="16.5" customHeight="1">
      <c r="A18" s="117"/>
      <c r="B18" s="26" t="s">
        <v>15</v>
      </c>
      <c r="C18" s="27" t="s">
        <v>3</v>
      </c>
      <c r="D18" s="45">
        <v>181</v>
      </c>
      <c r="E18" s="29" t="s">
        <v>4</v>
      </c>
      <c r="F18" s="45">
        <v>274</v>
      </c>
      <c r="G18" s="29" t="s">
        <v>5</v>
      </c>
      <c r="H18" s="45">
        <v>417</v>
      </c>
      <c r="I18" s="29" t="s">
        <v>6</v>
      </c>
      <c r="J18" s="45">
        <v>511</v>
      </c>
      <c r="K18" s="46">
        <f>SUM(D18,F18,H18,J18)</f>
        <v>1383</v>
      </c>
      <c r="L18" s="18"/>
    </row>
    <row r="19" spans="1:12">
      <c r="A19" s="33"/>
      <c r="B19" s="33"/>
      <c r="C19" s="33"/>
      <c r="D19" s="122" t="s">
        <v>16</v>
      </c>
      <c r="E19" s="123"/>
      <c r="F19" s="123"/>
      <c r="G19" s="123"/>
      <c r="H19" s="123"/>
      <c r="I19" s="123"/>
      <c r="J19" s="123"/>
      <c r="K19" s="4">
        <f>SUM(K14:K18)</f>
        <v>3949</v>
      </c>
      <c r="L19" s="34"/>
    </row>
    <row r="20" spans="1:12">
      <c r="A20" s="7"/>
      <c r="B20" s="7"/>
      <c r="C20" s="7"/>
      <c r="D20" s="124"/>
      <c r="E20" s="124"/>
      <c r="F20" s="124"/>
      <c r="G20" s="124"/>
      <c r="H20" s="124"/>
      <c r="I20" s="124"/>
      <c r="J20" s="124"/>
      <c r="K20" s="124"/>
      <c r="L20" s="124"/>
    </row>
    <row r="21" spans="1:12" ht="16.5" customHeight="1">
      <c r="A21" s="115" t="s">
        <v>17</v>
      </c>
      <c r="B21" s="38" t="s">
        <v>18</v>
      </c>
      <c r="C21" s="12" t="s">
        <v>3</v>
      </c>
      <c r="D21" s="47">
        <v>209</v>
      </c>
      <c r="E21" s="14" t="s">
        <v>4</v>
      </c>
      <c r="F21" s="47">
        <v>303</v>
      </c>
      <c r="G21" s="14" t="s">
        <v>5</v>
      </c>
      <c r="H21" s="47">
        <v>153</v>
      </c>
      <c r="I21" s="14" t="s">
        <v>6</v>
      </c>
      <c r="J21" s="47">
        <v>29</v>
      </c>
      <c r="K21" s="39">
        <f>SUM(D21,F21,H21,J21)</f>
        <v>694</v>
      </c>
      <c r="L21" s="18"/>
    </row>
    <row r="22" spans="1:12" ht="16.5" customHeight="1">
      <c r="A22" s="116"/>
      <c r="B22" s="40" t="s">
        <v>19</v>
      </c>
      <c r="C22" s="20" t="s">
        <v>3</v>
      </c>
      <c r="D22" s="48">
        <v>228</v>
      </c>
      <c r="E22" s="22" t="s">
        <v>4</v>
      </c>
      <c r="F22" s="48">
        <v>299</v>
      </c>
      <c r="G22" s="22" t="s">
        <v>5</v>
      </c>
      <c r="H22" s="48">
        <v>92</v>
      </c>
      <c r="I22" s="22" t="s">
        <v>6</v>
      </c>
      <c r="J22" s="48">
        <v>149</v>
      </c>
      <c r="K22" s="49">
        <f>SUM(D22,F22,H22,J22)</f>
        <v>768</v>
      </c>
      <c r="L22" s="18"/>
    </row>
    <row r="23" spans="1:12" ht="16.5" customHeight="1">
      <c r="A23" s="116"/>
      <c r="B23" s="40" t="s">
        <v>20</v>
      </c>
      <c r="C23" s="20" t="s">
        <v>3</v>
      </c>
      <c r="D23" s="48">
        <v>161</v>
      </c>
      <c r="E23" s="22" t="s">
        <v>4</v>
      </c>
      <c r="F23" s="48">
        <v>301</v>
      </c>
      <c r="G23" s="22" t="s">
        <v>5</v>
      </c>
      <c r="H23" s="48">
        <v>77</v>
      </c>
      <c r="I23" s="22" t="s">
        <v>6</v>
      </c>
      <c r="J23" s="23">
        <v>118</v>
      </c>
      <c r="K23" s="49">
        <f>SUM(D23,F23,H23,J23)</f>
        <v>657</v>
      </c>
      <c r="L23" s="18"/>
    </row>
    <row r="24" spans="1:12" ht="16.5" customHeight="1">
      <c r="A24" s="117"/>
      <c r="B24" s="50" t="s">
        <v>21</v>
      </c>
      <c r="C24" s="27" t="s">
        <v>3</v>
      </c>
      <c r="D24" s="45">
        <v>206</v>
      </c>
      <c r="E24" s="29" t="s">
        <v>4</v>
      </c>
      <c r="F24" s="45">
        <v>429</v>
      </c>
      <c r="G24" s="29" t="s">
        <v>5</v>
      </c>
      <c r="H24" s="45">
        <v>54</v>
      </c>
      <c r="I24" s="29" t="s">
        <v>6</v>
      </c>
      <c r="J24" s="30">
        <v>92</v>
      </c>
      <c r="K24" s="51">
        <f>SUM(D24,F24,H24,J24)</f>
        <v>781</v>
      </c>
      <c r="L24" s="18"/>
    </row>
    <row r="25" spans="1:12">
      <c r="A25" s="33"/>
      <c r="B25" s="33"/>
      <c r="C25" s="33"/>
      <c r="D25" s="122" t="s">
        <v>16</v>
      </c>
      <c r="E25" s="123"/>
      <c r="F25" s="123"/>
      <c r="G25" s="123"/>
      <c r="H25" s="123"/>
      <c r="I25" s="123"/>
      <c r="J25" s="123"/>
      <c r="K25" s="4">
        <f>SUM(K21:K24)</f>
        <v>2900</v>
      </c>
      <c r="L25" s="34"/>
    </row>
    <row r="26" spans="1:12">
      <c r="A26" s="7"/>
      <c r="B26" s="7"/>
      <c r="C26" s="7"/>
      <c r="D26" s="52"/>
      <c r="E26" s="53"/>
      <c r="F26" s="52"/>
      <c r="G26" s="53"/>
      <c r="H26" s="54"/>
      <c r="I26" s="55"/>
      <c r="J26" s="52"/>
      <c r="K26" s="52"/>
      <c r="L26" s="56"/>
    </row>
    <row r="27" spans="1:12" ht="16.5" customHeight="1">
      <c r="A27" s="115" t="s">
        <v>22</v>
      </c>
      <c r="B27" s="57" t="s">
        <v>23</v>
      </c>
      <c r="C27" s="12" t="s">
        <v>3</v>
      </c>
      <c r="D27" s="47">
        <v>287</v>
      </c>
      <c r="E27" s="14" t="s">
        <v>4</v>
      </c>
      <c r="F27" s="47">
        <v>380</v>
      </c>
      <c r="G27" s="14" t="s">
        <v>5</v>
      </c>
      <c r="H27" s="47">
        <v>37</v>
      </c>
      <c r="I27" s="14" t="s">
        <v>6</v>
      </c>
      <c r="J27" s="47">
        <v>252</v>
      </c>
      <c r="K27" s="39">
        <f>SUM(D27,F27,H27,J27)</f>
        <v>956</v>
      </c>
      <c r="L27" s="18"/>
    </row>
    <row r="28" spans="1:12" ht="16.5" customHeight="1">
      <c r="A28" s="116"/>
      <c r="B28" s="58" t="s">
        <v>24</v>
      </c>
      <c r="C28" s="20" t="s">
        <v>3</v>
      </c>
      <c r="D28" s="48">
        <v>270</v>
      </c>
      <c r="E28" s="22" t="s">
        <v>4</v>
      </c>
      <c r="F28" s="48">
        <v>335</v>
      </c>
      <c r="G28" s="22" t="s">
        <v>5</v>
      </c>
      <c r="H28" s="48">
        <v>25</v>
      </c>
      <c r="I28" s="22" t="s">
        <v>6</v>
      </c>
      <c r="J28" s="48">
        <v>130</v>
      </c>
      <c r="K28" s="49">
        <f>SUM(D28,F28,H28,J28)</f>
        <v>760</v>
      </c>
      <c r="L28" s="18"/>
    </row>
    <row r="29" spans="1:12" ht="16.5" customHeight="1">
      <c r="A29" s="116"/>
      <c r="B29" s="58" t="s">
        <v>25</v>
      </c>
      <c r="C29" s="20" t="s">
        <v>3</v>
      </c>
      <c r="D29" s="48">
        <v>299</v>
      </c>
      <c r="E29" s="22" t="s">
        <v>4</v>
      </c>
      <c r="F29" s="48">
        <v>339</v>
      </c>
      <c r="G29" s="22" t="s">
        <v>5</v>
      </c>
      <c r="H29" s="48">
        <v>83</v>
      </c>
      <c r="I29" s="22" t="s">
        <v>6</v>
      </c>
      <c r="J29" s="48">
        <v>187</v>
      </c>
      <c r="K29" s="49">
        <f>SUM(D29,F29,H29,J29)</f>
        <v>908</v>
      </c>
      <c r="L29" s="18"/>
    </row>
    <row r="30" spans="1:12" ht="16.5" customHeight="1">
      <c r="A30" s="117"/>
      <c r="B30" s="59" t="s">
        <v>26</v>
      </c>
      <c r="C30" s="27" t="s">
        <v>3</v>
      </c>
      <c r="D30" s="45">
        <v>253</v>
      </c>
      <c r="E30" s="29" t="s">
        <v>4</v>
      </c>
      <c r="F30" s="45">
        <v>350</v>
      </c>
      <c r="G30" s="29" t="s">
        <v>5</v>
      </c>
      <c r="H30" s="45">
        <v>73</v>
      </c>
      <c r="I30" s="29" t="s">
        <v>6</v>
      </c>
      <c r="J30" s="45">
        <v>90</v>
      </c>
      <c r="K30" s="51">
        <f>SUM(D30,F30,H30,J30)</f>
        <v>766</v>
      </c>
      <c r="L30" s="18"/>
    </row>
    <row r="31" spans="1:12">
      <c r="A31" s="33"/>
      <c r="B31" s="33"/>
      <c r="C31" s="33"/>
      <c r="D31" s="122" t="s">
        <v>16</v>
      </c>
      <c r="E31" s="123"/>
      <c r="F31" s="123"/>
      <c r="G31" s="123"/>
      <c r="H31" s="123"/>
      <c r="I31" s="123"/>
      <c r="J31" s="123"/>
      <c r="K31" s="4">
        <f>SUM(K27:K30)</f>
        <v>3390</v>
      </c>
      <c r="L31" s="34"/>
    </row>
    <row r="32" spans="1:12" ht="18">
      <c r="A32" s="7"/>
      <c r="B32" s="7"/>
      <c r="C32" s="7"/>
      <c r="D32" s="129"/>
      <c r="E32" s="129"/>
      <c r="F32" s="129"/>
      <c r="G32" s="129"/>
      <c r="H32" s="129"/>
      <c r="I32" s="129"/>
      <c r="J32" s="129"/>
      <c r="K32" s="60"/>
      <c r="L32" s="56"/>
    </row>
    <row r="33" spans="1:12" ht="16.5" customHeight="1">
      <c r="A33" s="130" t="s">
        <v>27</v>
      </c>
      <c r="B33" s="61" t="s">
        <v>28</v>
      </c>
      <c r="C33" s="12" t="s">
        <v>3</v>
      </c>
      <c r="D33" s="47">
        <v>186</v>
      </c>
      <c r="E33" s="14" t="s">
        <v>4</v>
      </c>
      <c r="F33" s="47">
        <v>297</v>
      </c>
      <c r="G33" s="14" t="s">
        <v>5</v>
      </c>
      <c r="H33" s="47">
        <v>134</v>
      </c>
      <c r="I33" s="14" t="s">
        <v>6</v>
      </c>
      <c r="J33" s="47">
        <v>252</v>
      </c>
      <c r="K33" s="39">
        <f>SUM(D33,F33,H33,J33)</f>
        <v>869</v>
      </c>
      <c r="L33" s="18"/>
    </row>
    <row r="34" spans="1:12" ht="16.5" customHeight="1">
      <c r="A34" s="131"/>
      <c r="B34" s="62" t="s">
        <v>29</v>
      </c>
      <c r="C34" s="20" t="s">
        <v>3</v>
      </c>
      <c r="D34" s="48">
        <v>199</v>
      </c>
      <c r="E34" s="22" t="s">
        <v>4</v>
      </c>
      <c r="F34" s="48">
        <v>249</v>
      </c>
      <c r="G34" s="22" t="s">
        <v>5</v>
      </c>
      <c r="H34" s="48">
        <v>275</v>
      </c>
      <c r="I34" s="22" t="s">
        <v>6</v>
      </c>
      <c r="J34" s="48">
        <v>133</v>
      </c>
      <c r="K34" s="49">
        <f>SUM(D34,F34,H34,J34)</f>
        <v>856</v>
      </c>
      <c r="L34" s="63"/>
    </row>
    <row r="35" spans="1:12" ht="16.5" customHeight="1">
      <c r="A35" s="131"/>
      <c r="B35" s="62" t="s">
        <v>30</v>
      </c>
      <c r="C35" s="20" t="s">
        <v>3</v>
      </c>
      <c r="D35" s="48">
        <v>248</v>
      </c>
      <c r="E35" s="22" t="s">
        <v>4</v>
      </c>
      <c r="F35" s="48">
        <v>695</v>
      </c>
      <c r="G35" s="22" t="s">
        <v>5</v>
      </c>
      <c r="H35" s="48">
        <v>120</v>
      </c>
      <c r="I35" s="22" t="s">
        <v>6</v>
      </c>
      <c r="J35" s="48">
        <v>222</v>
      </c>
      <c r="K35" s="49">
        <f>SUM(D35,F35,H35,J35)</f>
        <v>1285</v>
      </c>
      <c r="L35" s="64"/>
    </row>
    <row r="36" spans="1:12" ht="16.5" customHeight="1">
      <c r="A36" s="132"/>
      <c r="B36" s="59" t="s">
        <v>31</v>
      </c>
      <c r="C36" s="27" t="s">
        <v>3</v>
      </c>
      <c r="D36" s="45">
        <v>212</v>
      </c>
      <c r="E36" s="29" t="s">
        <v>4</v>
      </c>
      <c r="F36" s="45">
        <v>330</v>
      </c>
      <c r="G36" s="29" t="s">
        <v>5</v>
      </c>
      <c r="H36" s="45">
        <v>95</v>
      </c>
      <c r="I36" s="29" t="s">
        <v>6</v>
      </c>
      <c r="J36" s="45">
        <v>69</v>
      </c>
      <c r="K36" s="51">
        <f>SUM(D36,F36,H36,J36)</f>
        <v>706</v>
      </c>
      <c r="L36" s="65"/>
    </row>
    <row r="37" spans="1:12">
      <c r="A37" s="33"/>
      <c r="B37" s="33"/>
      <c r="C37" s="33"/>
      <c r="D37" s="133" t="s">
        <v>16</v>
      </c>
      <c r="E37" s="134"/>
      <c r="F37" s="134"/>
      <c r="G37" s="134"/>
      <c r="H37" s="134"/>
      <c r="I37" s="134"/>
      <c r="J37" s="135"/>
      <c r="K37" s="1">
        <f>SUM(K33:K36)</f>
        <v>3716</v>
      </c>
      <c r="L37" s="34"/>
    </row>
    <row r="38" spans="1:12">
      <c r="A38" s="33"/>
      <c r="B38" s="33"/>
      <c r="C38" s="66"/>
      <c r="D38" s="67"/>
      <c r="E38" s="67"/>
      <c r="F38" s="68"/>
      <c r="G38" s="68"/>
      <c r="H38" s="68"/>
      <c r="I38" s="68"/>
      <c r="J38" s="68"/>
      <c r="K38" s="68"/>
      <c r="L38" s="3"/>
    </row>
    <row r="39" spans="1:12">
      <c r="A39" s="136" t="s">
        <v>32</v>
      </c>
      <c r="B39" s="11" t="s">
        <v>33</v>
      </c>
      <c r="C39" s="69"/>
      <c r="D39" s="70"/>
      <c r="E39" s="71" t="s">
        <v>4</v>
      </c>
      <c r="F39" s="72">
        <v>83</v>
      </c>
      <c r="G39" s="71" t="s">
        <v>5</v>
      </c>
      <c r="H39" s="72">
        <v>12</v>
      </c>
      <c r="I39" s="71" t="s">
        <v>6</v>
      </c>
      <c r="J39" s="72">
        <v>46</v>
      </c>
      <c r="K39" s="39">
        <f t="shared" ref="K39:K44" si="0">SUM(F39,H39,J39)</f>
        <v>141</v>
      </c>
      <c r="L39" s="73"/>
    </row>
    <row r="40" spans="1:12" ht="16.5" customHeight="1">
      <c r="A40" s="137"/>
      <c r="B40" s="74" t="s">
        <v>34</v>
      </c>
      <c r="C40" s="139"/>
      <c r="D40" s="140"/>
      <c r="E40" s="22" t="s">
        <v>4</v>
      </c>
      <c r="F40" s="75">
        <v>26</v>
      </c>
      <c r="G40" s="22" t="s">
        <v>5</v>
      </c>
      <c r="H40" s="21">
        <v>9</v>
      </c>
      <c r="I40" s="22" t="s">
        <v>6</v>
      </c>
      <c r="J40" s="75">
        <v>359</v>
      </c>
      <c r="K40" s="49">
        <f t="shared" si="0"/>
        <v>394</v>
      </c>
      <c r="L40" s="73"/>
    </row>
    <row r="41" spans="1:12" ht="16.5" customHeight="1">
      <c r="A41" s="137"/>
      <c r="B41" s="76" t="s">
        <v>35</v>
      </c>
      <c r="C41" s="139"/>
      <c r="D41" s="140"/>
      <c r="E41" s="22" t="s">
        <v>4</v>
      </c>
      <c r="F41" s="75">
        <v>66</v>
      </c>
      <c r="G41" s="22" t="s">
        <v>5</v>
      </c>
      <c r="H41" s="21">
        <v>0</v>
      </c>
      <c r="I41" s="22" t="s">
        <v>6</v>
      </c>
      <c r="J41" s="75">
        <v>141</v>
      </c>
      <c r="K41" s="49">
        <f t="shared" si="0"/>
        <v>207</v>
      </c>
      <c r="L41" s="73"/>
    </row>
    <row r="42" spans="1:12">
      <c r="A42" s="137"/>
      <c r="B42" s="62" t="s">
        <v>36</v>
      </c>
      <c r="C42" s="141"/>
      <c r="D42" s="142"/>
      <c r="E42" s="77" t="s">
        <v>4</v>
      </c>
      <c r="F42" s="78">
        <v>23</v>
      </c>
      <c r="G42" s="77" t="s">
        <v>5</v>
      </c>
      <c r="H42" s="79">
        <v>0</v>
      </c>
      <c r="I42" s="77" t="s">
        <v>6</v>
      </c>
      <c r="J42" s="78">
        <v>64</v>
      </c>
      <c r="K42" s="49">
        <f t="shared" si="0"/>
        <v>87</v>
      </c>
      <c r="L42" s="73"/>
    </row>
    <row r="43" spans="1:12">
      <c r="A43" s="137"/>
      <c r="B43" s="80" t="s">
        <v>37</v>
      </c>
      <c r="C43" s="81"/>
      <c r="D43" s="82"/>
      <c r="E43" s="83" t="s">
        <v>4</v>
      </c>
      <c r="F43" s="84">
        <v>23</v>
      </c>
      <c r="G43" s="83" t="s">
        <v>5</v>
      </c>
      <c r="H43" s="85">
        <v>4</v>
      </c>
      <c r="I43" s="83" t="s">
        <v>6</v>
      </c>
      <c r="J43" s="84">
        <v>279</v>
      </c>
      <c r="K43" s="86">
        <f t="shared" si="0"/>
        <v>306</v>
      </c>
      <c r="L43" s="73"/>
    </row>
    <row r="44" spans="1:12">
      <c r="A44" s="138"/>
      <c r="B44" s="59" t="s">
        <v>38</v>
      </c>
      <c r="C44" s="87"/>
      <c r="D44" s="88"/>
      <c r="E44" s="29" t="s">
        <v>4</v>
      </c>
      <c r="F44" s="88">
        <v>28</v>
      </c>
      <c r="G44" s="29" t="s">
        <v>5</v>
      </c>
      <c r="H44" s="88">
        <v>29</v>
      </c>
      <c r="I44" s="29" t="s">
        <v>6</v>
      </c>
      <c r="J44" s="88">
        <v>353</v>
      </c>
      <c r="K44" s="89">
        <f t="shared" si="0"/>
        <v>410</v>
      </c>
      <c r="L44" s="73"/>
    </row>
    <row r="45" spans="1:12">
      <c r="A45" s="90"/>
      <c r="B45" s="90"/>
      <c r="C45" s="90"/>
      <c r="D45" s="122" t="s">
        <v>16</v>
      </c>
      <c r="E45" s="123"/>
      <c r="F45" s="123"/>
      <c r="G45" s="123"/>
      <c r="H45" s="123"/>
      <c r="I45" s="123"/>
      <c r="J45" s="125"/>
      <c r="K45" s="2">
        <f>SUM(K39:K44)</f>
        <v>1545</v>
      </c>
      <c r="L45" s="73"/>
    </row>
    <row r="46" spans="1:12" ht="15.75">
      <c r="A46" s="7"/>
      <c r="B46" s="7"/>
      <c r="C46" s="7"/>
      <c r="D46" s="7"/>
      <c r="E46" s="7"/>
      <c r="F46" s="126" t="s">
        <v>41</v>
      </c>
      <c r="G46" s="127"/>
      <c r="H46" s="127"/>
      <c r="I46" s="127"/>
      <c r="J46" s="128"/>
      <c r="K46" s="5">
        <f>SUM(K12,K19,K25,K31,K37,K45)</f>
        <v>19449</v>
      </c>
      <c r="L46" s="73"/>
    </row>
  </sheetData>
  <mergeCells count="19">
    <mergeCell ref="D45:J45"/>
    <mergeCell ref="F46:J46"/>
    <mergeCell ref="D25:J25"/>
    <mergeCell ref="A27:A30"/>
    <mergeCell ref="D31:J31"/>
    <mergeCell ref="D32:J32"/>
    <mergeCell ref="A33:A36"/>
    <mergeCell ref="D37:J37"/>
    <mergeCell ref="A39:A44"/>
    <mergeCell ref="C40:D40"/>
    <mergeCell ref="C41:D41"/>
    <mergeCell ref="C42:D42"/>
    <mergeCell ref="A21:A24"/>
    <mergeCell ref="A6:K6"/>
    <mergeCell ref="A8:A11"/>
    <mergeCell ref="D12:J12"/>
    <mergeCell ref="A14:A18"/>
    <mergeCell ref="D19:J19"/>
    <mergeCell ref="D20:L20"/>
  </mergeCells>
  <pageMargins left="0.7" right="0.7" top="0.75" bottom="0.75" header="0.3" footer="0.3"/>
  <pageSetup scale="9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view="pageLayout" topLeftCell="A19" zoomScaleNormal="100" workbookViewId="0">
      <selection activeCell="N7" sqref="N7"/>
    </sheetView>
  </sheetViews>
  <sheetFormatPr defaultRowHeight="15"/>
  <cols>
    <col min="1" max="1" width="9" customWidth="1"/>
    <col min="2" max="2" width="18.5703125" customWidth="1"/>
    <col min="3" max="3" width="5.85546875" customWidth="1"/>
    <col min="5" max="5" width="5.140625" customWidth="1"/>
    <col min="7" max="7" width="5.140625" customWidth="1"/>
    <col min="9" max="9" width="5.140625" customWidth="1"/>
    <col min="10" max="10" width="4.5703125" bestFit="1" customWidth="1"/>
    <col min="12" max="12" width="0" hidden="1" customWidth="1"/>
  </cols>
  <sheetData>
    <row r="1" spans="1:12" ht="15.75" thickBot="1">
      <c r="A1" s="143" t="s">
        <v>39</v>
      </c>
      <c r="B1" s="143"/>
      <c r="C1" s="143"/>
      <c r="D1" s="143"/>
      <c r="E1" s="143"/>
      <c r="F1" s="143"/>
      <c r="G1" s="143"/>
      <c r="H1" s="143"/>
      <c r="I1" s="143"/>
      <c r="J1" s="143"/>
      <c r="K1" s="10" t="s">
        <v>0</v>
      </c>
      <c r="L1" s="10" t="s">
        <v>40</v>
      </c>
    </row>
    <row r="2" spans="1:12" ht="16.5" customHeight="1">
      <c r="A2" s="119" t="s">
        <v>1</v>
      </c>
      <c r="B2" s="11" t="s">
        <v>2</v>
      </c>
      <c r="C2" s="12" t="s">
        <v>3</v>
      </c>
      <c r="D2" s="91">
        <v>206</v>
      </c>
      <c r="E2" s="14" t="s">
        <v>4</v>
      </c>
      <c r="F2" s="94">
        <v>549</v>
      </c>
      <c r="G2" s="14" t="s">
        <v>5</v>
      </c>
      <c r="H2" s="94">
        <v>42</v>
      </c>
      <c r="I2" s="14" t="s">
        <v>6</v>
      </c>
      <c r="J2" s="97">
        <v>305</v>
      </c>
      <c r="K2" s="100">
        <f>SUM(D2,F2,H2,J2)</f>
        <v>1102</v>
      </c>
      <c r="L2" s="18"/>
    </row>
    <row r="3" spans="1:12" ht="16.5" customHeight="1">
      <c r="A3" s="120"/>
      <c r="B3" s="19" t="s">
        <v>7</v>
      </c>
      <c r="C3" s="20" t="s">
        <v>3</v>
      </c>
      <c r="D3" s="92">
        <v>200</v>
      </c>
      <c r="E3" s="22" t="s">
        <v>4</v>
      </c>
      <c r="F3" s="95">
        <v>333</v>
      </c>
      <c r="G3" s="22" t="s">
        <v>5</v>
      </c>
      <c r="H3" s="95">
        <v>271</v>
      </c>
      <c r="I3" s="22" t="s">
        <v>6</v>
      </c>
      <c r="J3" s="98">
        <v>102</v>
      </c>
      <c r="K3" s="101">
        <f>SUM(D3,F3,H3,J3)</f>
        <v>906</v>
      </c>
      <c r="L3" s="18"/>
    </row>
    <row r="4" spans="1:12" ht="16.5" customHeight="1">
      <c r="A4" s="120"/>
      <c r="B4" s="19" t="s">
        <v>8</v>
      </c>
      <c r="C4" s="20" t="s">
        <v>3</v>
      </c>
      <c r="D4" s="92">
        <v>219</v>
      </c>
      <c r="E4" s="22" t="s">
        <v>4</v>
      </c>
      <c r="F4" s="95">
        <v>326</v>
      </c>
      <c r="G4" s="22" t="s">
        <v>5</v>
      </c>
      <c r="H4" s="95">
        <v>258</v>
      </c>
      <c r="I4" s="22" t="s">
        <v>6</v>
      </c>
      <c r="J4" s="98">
        <v>139</v>
      </c>
      <c r="K4" s="101">
        <f>SUM(D4,F4,H4,J4)</f>
        <v>942</v>
      </c>
      <c r="L4" s="18"/>
    </row>
    <row r="5" spans="1:12" ht="16.5" customHeight="1" thickBot="1">
      <c r="A5" s="121"/>
      <c r="B5" s="26" t="s">
        <v>9</v>
      </c>
      <c r="C5" s="27" t="s">
        <v>3</v>
      </c>
      <c r="D5" s="93">
        <v>196</v>
      </c>
      <c r="E5" s="29" t="s">
        <v>4</v>
      </c>
      <c r="F5" s="96">
        <v>317</v>
      </c>
      <c r="G5" s="29" t="s">
        <v>5</v>
      </c>
      <c r="H5" s="96">
        <v>38</v>
      </c>
      <c r="I5" s="29" t="s">
        <v>6</v>
      </c>
      <c r="J5" s="99">
        <v>448</v>
      </c>
      <c r="K5" s="102">
        <f>SUM(D5,F5,H5,J5)</f>
        <v>999</v>
      </c>
      <c r="L5" s="18"/>
    </row>
    <row r="6" spans="1:12" ht="15.75" thickBot="1">
      <c r="A6" s="33"/>
      <c r="B6" s="33"/>
      <c r="C6" s="33"/>
      <c r="D6" s="122" t="s">
        <v>16</v>
      </c>
      <c r="E6" s="123"/>
      <c r="F6" s="123"/>
      <c r="G6" s="123"/>
      <c r="H6" s="123"/>
      <c r="I6" s="123"/>
      <c r="J6" s="123"/>
      <c r="K6" s="1">
        <f>SUM(K2:K5)</f>
        <v>3949</v>
      </c>
      <c r="L6" s="34"/>
    </row>
    <row r="7" spans="1:12" ht="16.5" customHeight="1">
      <c r="A7" s="115" t="s">
        <v>10</v>
      </c>
      <c r="B7" s="38" t="s">
        <v>11</v>
      </c>
      <c r="C7" s="12" t="s">
        <v>3</v>
      </c>
      <c r="D7" s="94">
        <v>236</v>
      </c>
      <c r="E7" s="14" t="s">
        <v>4</v>
      </c>
      <c r="F7" s="15">
        <v>273</v>
      </c>
      <c r="G7" s="14" t="s">
        <v>5</v>
      </c>
      <c r="H7" s="15">
        <v>61</v>
      </c>
      <c r="I7" s="14" t="s">
        <v>6</v>
      </c>
      <c r="J7" s="15">
        <v>30</v>
      </c>
      <c r="K7" s="107">
        <f>SUM(D7,F7,H7,J7)</f>
        <v>600</v>
      </c>
      <c r="L7" s="18"/>
    </row>
    <row r="8" spans="1:12" ht="16.5" customHeight="1">
      <c r="A8" s="116"/>
      <c r="B8" s="40" t="s">
        <v>12</v>
      </c>
      <c r="C8" s="20" t="s">
        <v>3</v>
      </c>
      <c r="D8" s="95">
        <v>212</v>
      </c>
      <c r="E8" s="22" t="s">
        <v>4</v>
      </c>
      <c r="F8" s="23">
        <v>355</v>
      </c>
      <c r="G8" s="22" t="s">
        <v>5</v>
      </c>
      <c r="H8" s="23">
        <v>88</v>
      </c>
      <c r="I8" s="22" t="s">
        <v>6</v>
      </c>
      <c r="J8" s="23">
        <v>14</v>
      </c>
      <c r="K8" s="108">
        <f>SUM(D8,F8,H8,J8)</f>
        <v>669</v>
      </c>
      <c r="L8" s="18"/>
    </row>
    <row r="9" spans="1:12" ht="16.5" customHeight="1">
      <c r="A9" s="116"/>
      <c r="B9" s="40" t="s">
        <v>13</v>
      </c>
      <c r="C9" s="20" t="s">
        <v>3</v>
      </c>
      <c r="D9" s="95">
        <v>155</v>
      </c>
      <c r="E9" s="22" t="s">
        <v>4</v>
      </c>
      <c r="F9" s="23">
        <v>256</v>
      </c>
      <c r="G9" s="22" t="s">
        <v>5</v>
      </c>
      <c r="H9" s="23">
        <v>55</v>
      </c>
      <c r="I9" s="22" t="s">
        <v>6</v>
      </c>
      <c r="J9" s="23">
        <v>61</v>
      </c>
      <c r="K9" s="108">
        <f>SUM(D9,F9,H9,J9)</f>
        <v>527</v>
      </c>
      <c r="L9" s="18"/>
    </row>
    <row r="10" spans="1:12" ht="16.5" customHeight="1">
      <c r="A10" s="116"/>
      <c r="B10" s="40" t="s">
        <v>14</v>
      </c>
      <c r="C10" s="20" t="s">
        <v>3</v>
      </c>
      <c r="D10" s="103">
        <v>180</v>
      </c>
      <c r="E10" s="43" t="s">
        <v>4</v>
      </c>
      <c r="F10" s="42">
        <v>344</v>
      </c>
      <c r="G10" s="43" t="s">
        <v>5</v>
      </c>
      <c r="H10" s="42">
        <v>35</v>
      </c>
      <c r="I10" s="43" t="s">
        <v>6</v>
      </c>
      <c r="J10" s="42">
        <v>211</v>
      </c>
      <c r="K10" s="109">
        <f>SUM(D10,F10,H10,J10)</f>
        <v>770</v>
      </c>
      <c r="L10" s="18"/>
    </row>
    <row r="11" spans="1:12" ht="16.5" customHeight="1" thickBot="1">
      <c r="A11" s="117"/>
      <c r="B11" s="26" t="s">
        <v>15</v>
      </c>
      <c r="C11" s="27" t="s">
        <v>3</v>
      </c>
      <c r="D11" s="104">
        <v>181</v>
      </c>
      <c r="E11" s="29" t="s">
        <v>4</v>
      </c>
      <c r="F11" s="45">
        <v>274</v>
      </c>
      <c r="G11" s="29" t="s">
        <v>5</v>
      </c>
      <c r="H11" s="45">
        <v>417</v>
      </c>
      <c r="I11" s="29" t="s">
        <v>6</v>
      </c>
      <c r="J11" s="45">
        <v>511</v>
      </c>
      <c r="K11" s="110">
        <f>SUM(D11,F11,H11,J11)</f>
        <v>1383</v>
      </c>
      <c r="L11" s="18"/>
    </row>
    <row r="12" spans="1:12" ht="15.75" thickBot="1">
      <c r="A12" s="33"/>
      <c r="B12" s="33"/>
      <c r="C12" s="33"/>
      <c r="D12" s="122" t="s">
        <v>16</v>
      </c>
      <c r="E12" s="123"/>
      <c r="F12" s="123"/>
      <c r="G12" s="123"/>
      <c r="H12" s="123"/>
      <c r="I12" s="123"/>
      <c r="J12" s="123"/>
      <c r="K12" s="4">
        <f>SUM(K7:K11)</f>
        <v>3949</v>
      </c>
      <c r="L12" s="34"/>
    </row>
    <row r="13" spans="1:12" ht="16.5" customHeight="1">
      <c r="A13" s="115" t="s">
        <v>17</v>
      </c>
      <c r="B13" s="38" t="s">
        <v>18</v>
      </c>
      <c r="C13" s="12" t="s">
        <v>3</v>
      </c>
      <c r="D13" s="105">
        <v>209</v>
      </c>
      <c r="E13" s="14" t="s">
        <v>4</v>
      </c>
      <c r="F13" s="47">
        <v>303</v>
      </c>
      <c r="G13" s="14" t="s">
        <v>5</v>
      </c>
      <c r="H13" s="47">
        <v>153</v>
      </c>
      <c r="I13" s="14" t="s">
        <v>6</v>
      </c>
      <c r="J13" s="47">
        <v>29</v>
      </c>
      <c r="K13" s="107">
        <f>SUM(D13,F13,H13,J13)</f>
        <v>694</v>
      </c>
      <c r="L13" s="18"/>
    </row>
    <row r="14" spans="1:12" ht="16.5" customHeight="1">
      <c r="A14" s="116"/>
      <c r="B14" s="40" t="s">
        <v>19</v>
      </c>
      <c r="C14" s="20" t="s">
        <v>3</v>
      </c>
      <c r="D14" s="106">
        <v>228</v>
      </c>
      <c r="E14" s="22" t="s">
        <v>4</v>
      </c>
      <c r="F14" s="48">
        <v>299</v>
      </c>
      <c r="G14" s="22" t="s">
        <v>5</v>
      </c>
      <c r="H14" s="48">
        <v>92</v>
      </c>
      <c r="I14" s="22" t="s">
        <v>6</v>
      </c>
      <c r="J14" s="48">
        <v>149</v>
      </c>
      <c r="K14" s="111">
        <f>SUM(D14,F14,H14,J14)</f>
        <v>768</v>
      </c>
      <c r="L14" s="18"/>
    </row>
    <row r="15" spans="1:12" ht="16.5" customHeight="1">
      <c r="A15" s="116"/>
      <c r="B15" s="40" t="s">
        <v>20</v>
      </c>
      <c r="C15" s="20" t="s">
        <v>3</v>
      </c>
      <c r="D15" s="106">
        <v>161</v>
      </c>
      <c r="E15" s="22" t="s">
        <v>4</v>
      </c>
      <c r="F15" s="48">
        <v>301</v>
      </c>
      <c r="G15" s="22" t="s">
        <v>5</v>
      </c>
      <c r="H15" s="48">
        <v>77</v>
      </c>
      <c r="I15" s="22" t="s">
        <v>6</v>
      </c>
      <c r="J15" s="23">
        <v>118</v>
      </c>
      <c r="K15" s="111">
        <f>SUM(D15,F15,H15,J15)</f>
        <v>657</v>
      </c>
      <c r="L15" s="18"/>
    </row>
    <row r="16" spans="1:12" ht="16.5" customHeight="1" thickBot="1">
      <c r="A16" s="117"/>
      <c r="B16" s="50" t="s">
        <v>21</v>
      </c>
      <c r="C16" s="27" t="s">
        <v>3</v>
      </c>
      <c r="D16" s="104">
        <v>206</v>
      </c>
      <c r="E16" s="29" t="s">
        <v>4</v>
      </c>
      <c r="F16" s="45">
        <v>429</v>
      </c>
      <c r="G16" s="29" t="s">
        <v>5</v>
      </c>
      <c r="H16" s="45">
        <v>54</v>
      </c>
      <c r="I16" s="29" t="s">
        <v>6</v>
      </c>
      <c r="J16" s="30">
        <v>92</v>
      </c>
      <c r="K16" s="112">
        <f>SUM(D16,F16,H16,J16)</f>
        <v>781</v>
      </c>
      <c r="L16" s="18"/>
    </row>
    <row r="17" spans="1:12" ht="15.75" thickBot="1">
      <c r="A17" s="33"/>
      <c r="B17" s="33"/>
      <c r="C17" s="33"/>
      <c r="D17" s="122" t="s">
        <v>16</v>
      </c>
      <c r="E17" s="123"/>
      <c r="F17" s="123"/>
      <c r="G17" s="123"/>
      <c r="H17" s="123"/>
      <c r="I17" s="123"/>
      <c r="J17" s="123"/>
      <c r="K17" s="4">
        <f>SUM(K13:K16)</f>
        <v>2900</v>
      </c>
      <c r="L17" s="34"/>
    </row>
    <row r="18" spans="1:12" ht="16.5" customHeight="1">
      <c r="A18" s="115" t="s">
        <v>22</v>
      </c>
      <c r="B18" s="57" t="s">
        <v>23</v>
      </c>
      <c r="C18" s="12" t="s">
        <v>3</v>
      </c>
      <c r="D18" s="105">
        <v>287</v>
      </c>
      <c r="E18" s="14" t="s">
        <v>4</v>
      </c>
      <c r="F18" s="47">
        <v>380</v>
      </c>
      <c r="G18" s="14" t="s">
        <v>5</v>
      </c>
      <c r="H18" s="47">
        <v>37</v>
      </c>
      <c r="I18" s="14" t="s">
        <v>6</v>
      </c>
      <c r="J18" s="47">
        <v>252</v>
      </c>
      <c r="K18" s="107">
        <f>SUM(D18,F18,H18,J18)</f>
        <v>956</v>
      </c>
      <c r="L18" s="18"/>
    </row>
    <row r="19" spans="1:12" ht="16.5" customHeight="1">
      <c r="A19" s="116"/>
      <c r="B19" s="58" t="s">
        <v>24</v>
      </c>
      <c r="C19" s="20" t="s">
        <v>3</v>
      </c>
      <c r="D19" s="106">
        <v>270</v>
      </c>
      <c r="E19" s="22" t="s">
        <v>4</v>
      </c>
      <c r="F19" s="48">
        <v>335</v>
      </c>
      <c r="G19" s="22" t="s">
        <v>5</v>
      </c>
      <c r="H19" s="48">
        <v>25</v>
      </c>
      <c r="I19" s="22" t="s">
        <v>6</v>
      </c>
      <c r="J19" s="48">
        <v>130</v>
      </c>
      <c r="K19" s="111">
        <f>SUM(D19,F19,H19,J19)</f>
        <v>760</v>
      </c>
      <c r="L19" s="18"/>
    </row>
    <row r="20" spans="1:12" ht="16.5" customHeight="1">
      <c r="A20" s="116"/>
      <c r="B20" s="58" t="s">
        <v>25</v>
      </c>
      <c r="C20" s="20" t="s">
        <v>3</v>
      </c>
      <c r="D20" s="106">
        <v>299</v>
      </c>
      <c r="E20" s="22" t="s">
        <v>4</v>
      </c>
      <c r="F20" s="48">
        <v>339</v>
      </c>
      <c r="G20" s="22" t="s">
        <v>5</v>
      </c>
      <c r="H20" s="48">
        <v>83</v>
      </c>
      <c r="I20" s="22" t="s">
        <v>6</v>
      </c>
      <c r="J20" s="48">
        <v>187</v>
      </c>
      <c r="K20" s="111">
        <f>SUM(D20,F20,H20,J20)</f>
        <v>908</v>
      </c>
      <c r="L20" s="18"/>
    </row>
    <row r="21" spans="1:12" ht="16.5" customHeight="1" thickBot="1">
      <c r="A21" s="117"/>
      <c r="B21" s="59" t="s">
        <v>26</v>
      </c>
      <c r="C21" s="27" t="s">
        <v>3</v>
      </c>
      <c r="D21" s="104">
        <v>253</v>
      </c>
      <c r="E21" s="29" t="s">
        <v>4</v>
      </c>
      <c r="F21" s="45">
        <v>350</v>
      </c>
      <c r="G21" s="29" t="s">
        <v>5</v>
      </c>
      <c r="H21" s="45">
        <v>73</v>
      </c>
      <c r="I21" s="29" t="s">
        <v>6</v>
      </c>
      <c r="J21" s="45">
        <v>90</v>
      </c>
      <c r="K21" s="112">
        <f>SUM(D21,F21,H21,J21)</f>
        <v>766</v>
      </c>
      <c r="L21" s="18"/>
    </row>
    <row r="22" spans="1:12" ht="15.75" thickBot="1">
      <c r="A22" s="33"/>
      <c r="B22" s="33"/>
      <c r="C22" s="33"/>
      <c r="D22" s="122" t="s">
        <v>16</v>
      </c>
      <c r="E22" s="123"/>
      <c r="F22" s="123"/>
      <c r="G22" s="123"/>
      <c r="H22" s="123"/>
      <c r="I22" s="123"/>
      <c r="J22" s="123"/>
      <c r="K22" s="4">
        <f>SUM(K18:K21)</f>
        <v>3390</v>
      </c>
      <c r="L22" s="34"/>
    </row>
    <row r="23" spans="1:12" ht="16.5" customHeight="1">
      <c r="A23" s="130" t="s">
        <v>27</v>
      </c>
      <c r="B23" s="61" t="s">
        <v>28</v>
      </c>
      <c r="C23" s="12" t="s">
        <v>3</v>
      </c>
      <c r="D23" s="105">
        <v>186</v>
      </c>
      <c r="E23" s="14" t="s">
        <v>4</v>
      </c>
      <c r="F23" s="47">
        <v>297</v>
      </c>
      <c r="G23" s="14" t="s">
        <v>5</v>
      </c>
      <c r="H23" s="47">
        <v>134</v>
      </c>
      <c r="I23" s="14" t="s">
        <v>6</v>
      </c>
      <c r="J23" s="47">
        <v>252</v>
      </c>
      <c r="K23" s="107">
        <f>SUM(D23,F23,H23,J23)</f>
        <v>869</v>
      </c>
      <c r="L23" s="18"/>
    </row>
    <row r="24" spans="1:12" ht="16.5" customHeight="1">
      <c r="A24" s="131"/>
      <c r="B24" s="62" t="s">
        <v>29</v>
      </c>
      <c r="C24" s="20" t="s">
        <v>3</v>
      </c>
      <c r="D24" s="106">
        <v>199</v>
      </c>
      <c r="E24" s="22" t="s">
        <v>4</v>
      </c>
      <c r="F24" s="48">
        <v>249</v>
      </c>
      <c r="G24" s="22" t="s">
        <v>5</v>
      </c>
      <c r="H24" s="48">
        <v>275</v>
      </c>
      <c r="I24" s="22" t="s">
        <v>6</v>
      </c>
      <c r="J24" s="48">
        <v>133</v>
      </c>
      <c r="K24" s="111">
        <f>SUM(D24,F24,H24,J24)</f>
        <v>856</v>
      </c>
      <c r="L24" s="63"/>
    </row>
    <row r="25" spans="1:12" ht="16.5" customHeight="1">
      <c r="A25" s="131"/>
      <c r="B25" s="62" t="s">
        <v>30</v>
      </c>
      <c r="C25" s="20" t="s">
        <v>3</v>
      </c>
      <c r="D25" s="106">
        <v>248</v>
      </c>
      <c r="E25" s="22" t="s">
        <v>4</v>
      </c>
      <c r="F25" s="48">
        <v>695</v>
      </c>
      <c r="G25" s="22" t="s">
        <v>5</v>
      </c>
      <c r="H25" s="48">
        <v>120</v>
      </c>
      <c r="I25" s="22" t="s">
        <v>6</v>
      </c>
      <c r="J25" s="48">
        <v>222</v>
      </c>
      <c r="K25" s="111">
        <f>SUM(D25,F25,H25,J25)</f>
        <v>1285</v>
      </c>
      <c r="L25" s="64"/>
    </row>
    <row r="26" spans="1:12" ht="16.5" customHeight="1" thickBot="1">
      <c r="A26" s="132"/>
      <c r="B26" s="59" t="s">
        <v>31</v>
      </c>
      <c r="C26" s="27" t="s">
        <v>3</v>
      </c>
      <c r="D26" s="104">
        <v>212</v>
      </c>
      <c r="E26" s="29" t="s">
        <v>4</v>
      </c>
      <c r="F26" s="45">
        <v>330</v>
      </c>
      <c r="G26" s="29" t="s">
        <v>5</v>
      </c>
      <c r="H26" s="45">
        <v>95</v>
      </c>
      <c r="I26" s="29" t="s">
        <v>6</v>
      </c>
      <c r="J26" s="45">
        <v>69</v>
      </c>
      <c r="K26" s="112">
        <f>SUM(D26,F26,H26,J26)</f>
        <v>706</v>
      </c>
      <c r="L26" s="65"/>
    </row>
    <row r="27" spans="1:12" ht="15.75" thickBot="1">
      <c r="A27" s="33"/>
      <c r="B27" s="33"/>
      <c r="C27" s="33"/>
      <c r="D27" s="133" t="s">
        <v>16</v>
      </c>
      <c r="E27" s="134"/>
      <c r="F27" s="134"/>
      <c r="G27" s="134"/>
      <c r="H27" s="134"/>
      <c r="I27" s="134"/>
      <c r="J27" s="135"/>
      <c r="K27" s="1">
        <f>SUM(K23:K26)</f>
        <v>3716</v>
      </c>
      <c r="L27" s="34"/>
    </row>
    <row r="28" spans="1:12">
      <c r="A28" s="136" t="s">
        <v>32</v>
      </c>
      <c r="B28" s="11" t="s">
        <v>33</v>
      </c>
      <c r="C28" s="69"/>
      <c r="D28" s="70"/>
      <c r="E28" s="71" t="s">
        <v>4</v>
      </c>
      <c r="F28" s="72">
        <v>83</v>
      </c>
      <c r="G28" s="71" t="s">
        <v>5</v>
      </c>
      <c r="H28" s="72">
        <v>12</v>
      </c>
      <c r="I28" s="71" t="s">
        <v>6</v>
      </c>
      <c r="J28" s="72">
        <v>46</v>
      </c>
      <c r="K28" s="107">
        <f t="shared" ref="K28:K33" si="0">SUM(F28,H28,J28)</f>
        <v>141</v>
      </c>
      <c r="L28" s="73"/>
    </row>
    <row r="29" spans="1:12" ht="16.5" customHeight="1">
      <c r="A29" s="137"/>
      <c r="B29" s="74" t="s">
        <v>34</v>
      </c>
      <c r="C29" s="139"/>
      <c r="D29" s="140"/>
      <c r="E29" s="22" t="s">
        <v>4</v>
      </c>
      <c r="F29" s="75">
        <v>26</v>
      </c>
      <c r="G29" s="22" t="s">
        <v>5</v>
      </c>
      <c r="H29" s="21">
        <v>9</v>
      </c>
      <c r="I29" s="22" t="s">
        <v>6</v>
      </c>
      <c r="J29" s="75">
        <v>359</v>
      </c>
      <c r="K29" s="111">
        <f t="shared" si="0"/>
        <v>394</v>
      </c>
      <c r="L29" s="73"/>
    </row>
    <row r="30" spans="1:12" ht="16.5" customHeight="1">
      <c r="A30" s="137"/>
      <c r="B30" s="76" t="s">
        <v>35</v>
      </c>
      <c r="C30" s="139"/>
      <c r="D30" s="140"/>
      <c r="E30" s="22" t="s">
        <v>4</v>
      </c>
      <c r="F30" s="75">
        <v>66</v>
      </c>
      <c r="G30" s="22" t="s">
        <v>5</v>
      </c>
      <c r="H30" s="21">
        <v>0</v>
      </c>
      <c r="I30" s="22" t="s">
        <v>6</v>
      </c>
      <c r="J30" s="75">
        <v>141</v>
      </c>
      <c r="K30" s="111">
        <f t="shared" si="0"/>
        <v>207</v>
      </c>
      <c r="L30" s="73"/>
    </row>
    <row r="31" spans="1:12">
      <c r="A31" s="137"/>
      <c r="B31" s="62" t="s">
        <v>36</v>
      </c>
      <c r="C31" s="141"/>
      <c r="D31" s="142"/>
      <c r="E31" s="77" t="s">
        <v>4</v>
      </c>
      <c r="F31" s="78">
        <v>23</v>
      </c>
      <c r="G31" s="77" t="s">
        <v>5</v>
      </c>
      <c r="H31" s="79">
        <v>0</v>
      </c>
      <c r="I31" s="77" t="s">
        <v>6</v>
      </c>
      <c r="J31" s="78">
        <v>64</v>
      </c>
      <c r="K31" s="111">
        <f t="shared" si="0"/>
        <v>87</v>
      </c>
      <c r="L31" s="73"/>
    </row>
    <row r="32" spans="1:12">
      <c r="A32" s="137"/>
      <c r="B32" s="80" t="s">
        <v>37</v>
      </c>
      <c r="C32" s="81"/>
      <c r="D32" s="82"/>
      <c r="E32" s="83" t="s">
        <v>4</v>
      </c>
      <c r="F32" s="84">
        <v>23</v>
      </c>
      <c r="G32" s="83" t="s">
        <v>5</v>
      </c>
      <c r="H32" s="85">
        <v>4</v>
      </c>
      <c r="I32" s="83" t="s">
        <v>6</v>
      </c>
      <c r="J32" s="84">
        <v>279</v>
      </c>
      <c r="K32" s="113">
        <f t="shared" si="0"/>
        <v>306</v>
      </c>
      <c r="L32" s="73"/>
    </row>
    <row r="33" spans="1:12" ht="15.75" thickBot="1">
      <c r="A33" s="138"/>
      <c r="B33" s="59" t="s">
        <v>38</v>
      </c>
      <c r="C33" s="87"/>
      <c r="D33" s="88"/>
      <c r="E33" s="29" t="s">
        <v>4</v>
      </c>
      <c r="F33" s="88">
        <v>28</v>
      </c>
      <c r="G33" s="29" t="s">
        <v>5</v>
      </c>
      <c r="H33" s="88">
        <v>29</v>
      </c>
      <c r="I33" s="29" t="s">
        <v>6</v>
      </c>
      <c r="J33" s="88">
        <v>353</v>
      </c>
      <c r="K33" s="114">
        <f t="shared" si="0"/>
        <v>410</v>
      </c>
      <c r="L33" s="73"/>
    </row>
    <row r="34" spans="1:12" ht="15.75" thickBot="1">
      <c r="A34" s="90"/>
      <c r="B34" s="90"/>
      <c r="C34" s="90"/>
      <c r="D34" s="144" t="s">
        <v>16</v>
      </c>
      <c r="E34" s="145"/>
      <c r="F34" s="145"/>
      <c r="G34" s="145"/>
      <c r="H34" s="145"/>
      <c r="I34" s="145"/>
      <c r="J34" s="146"/>
      <c r="K34" s="2">
        <f>SUM(K28:K33)</f>
        <v>1545</v>
      </c>
      <c r="L34" s="73"/>
    </row>
    <row r="35" spans="1:12" ht="16.5" thickBot="1">
      <c r="A35" s="126" t="s">
        <v>41</v>
      </c>
      <c r="B35" s="127"/>
      <c r="C35" s="127"/>
      <c r="D35" s="127"/>
      <c r="E35" s="127"/>
      <c r="F35" s="127"/>
      <c r="G35" s="127"/>
      <c r="H35" s="127"/>
      <c r="I35" s="127"/>
      <c r="J35" s="128"/>
      <c r="K35" s="5">
        <f>SUM(K6,K12,K17,K22,K27,K34)</f>
        <v>19449</v>
      </c>
      <c r="L35" s="73"/>
    </row>
  </sheetData>
  <mergeCells count="17">
    <mergeCell ref="A7:A11"/>
    <mergeCell ref="D12:J12"/>
    <mergeCell ref="A1:J1"/>
    <mergeCell ref="A35:J35"/>
    <mergeCell ref="D27:J27"/>
    <mergeCell ref="A28:A33"/>
    <mergeCell ref="C29:D29"/>
    <mergeCell ref="C30:D30"/>
    <mergeCell ref="C31:D31"/>
    <mergeCell ref="D34:J34"/>
    <mergeCell ref="A13:A16"/>
    <mergeCell ref="D17:J17"/>
    <mergeCell ref="A18:A21"/>
    <mergeCell ref="D22:J22"/>
    <mergeCell ref="A23:A26"/>
    <mergeCell ref="A2:A5"/>
    <mergeCell ref="D6:J6"/>
  </mergeCells>
  <pageMargins left="0.7" right="0.36" top="0.36" bottom="0.38" header="0.18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Grand Total AY 2021-22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M. Soyden</dc:creator>
  <cp:keywords/>
  <dc:description/>
  <cp:lastModifiedBy>Christina Soyden Arnold </cp:lastModifiedBy>
  <cp:revision/>
  <cp:lastPrinted>2022-06-14T15:46:18Z</cp:lastPrinted>
  <dcterms:created xsi:type="dcterms:W3CDTF">2015-10-12T18:29:44Z</dcterms:created>
  <dcterms:modified xsi:type="dcterms:W3CDTF">2022-06-15T15:58:00Z</dcterms:modified>
  <cp:category/>
  <cp:contentStatus/>
</cp:coreProperties>
</file>